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Свод по категориям МДОУ" sheetId="1" r:id="rId1"/>
    <sheet name="Свод по категориям МКОУ" sheetId="2" r:id="rId2"/>
  </sheets>
  <definedNames/>
  <calcPr fullCalcOnLoad="1"/>
</workbook>
</file>

<file path=xl/sharedStrings.xml><?xml version="1.0" encoding="utf-8"?>
<sst xmlns="http://schemas.openxmlformats.org/spreadsheetml/2006/main" count="89" uniqueCount="55">
  <si>
    <t>с. Александровка</t>
  </si>
  <si>
    <t>с. Лесная Хмелевка</t>
  </si>
  <si>
    <t>№1     р.п. Мулловка</t>
  </si>
  <si>
    <t xml:space="preserve"> №2    р.п. Мулловка</t>
  </si>
  <si>
    <t>СОШ п. Дивный</t>
  </si>
  <si>
    <t>с. Рязаново</t>
  </si>
  <si>
    <t>с. Сабакаево</t>
  </si>
  <si>
    <t>с. Старая Сахча</t>
  </si>
  <si>
    <t>с. Тиинск</t>
  </si>
  <si>
    <t>с. Филипповка</t>
  </si>
  <si>
    <t>с. Аллагулово</t>
  </si>
  <si>
    <t>с. Бригадировка</t>
  </si>
  <si>
    <t>с. Ерыклинск</t>
  </si>
  <si>
    <t>с. Лебяжье</t>
  </si>
  <si>
    <t>с. Русский Мелекесс</t>
  </si>
  <si>
    <t>№</t>
  </si>
  <si>
    <t>Образовательное учреждение</t>
  </si>
  <si>
    <t>ИТОГО:</t>
  </si>
  <si>
    <t>Зерносовхозская СОШ</t>
  </si>
  <si>
    <t xml:space="preserve">с. Никольское-на-Черемшане </t>
  </si>
  <si>
    <t>№1   р.п. Новая  Майна</t>
  </si>
  <si>
    <t>№2  р.п. Новая  Майна</t>
  </si>
  <si>
    <t>с. Слобода Выходцево</t>
  </si>
  <si>
    <t>с. Степная Васильевка</t>
  </si>
  <si>
    <t>Кол-во педагогов</t>
  </si>
  <si>
    <t>Ученая степень</t>
  </si>
  <si>
    <t>Высшая категория</t>
  </si>
  <si>
    <t>Первая категория</t>
  </si>
  <si>
    <t>Без категории</t>
  </si>
  <si>
    <t>Молодые  специалисты</t>
  </si>
  <si>
    <t>стаж менее 3-х лет</t>
  </si>
  <si>
    <t>стаж менее 5-х лет</t>
  </si>
  <si>
    <t>молодые педагоги</t>
  </si>
  <si>
    <t>Соответствие занимаемой должности</t>
  </si>
  <si>
    <t>Кол-во внешних совмести-телей</t>
  </si>
  <si>
    <t>кол-во</t>
  </si>
  <si>
    <t>%</t>
  </si>
  <si>
    <t>ИТОГО аттестованных</t>
  </si>
  <si>
    <t xml:space="preserve">Исполнитель </t>
  </si>
  <si>
    <t>Калашникова Л.В.</t>
  </si>
  <si>
    <t>Детский сад "Колосок"          р.п. Новая Майна</t>
  </si>
  <si>
    <t>Детский сад "Рябинка"        р.п. Новая Майна</t>
  </si>
  <si>
    <t>Детский сад "Тополек"            р.п. Новая Майна</t>
  </si>
  <si>
    <t>Детский сад "Василек"              р.п. Мулловка</t>
  </si>
  <si>
    <t>Детский сад "Яблонька"                            р.п. Мулловка</t>
  </si>
  <si>
    <t>Детский сад "Солнышко"                   п. Новоселки</t>
  </si>
  <si>
    <t>Детский сад "Солнышко"                          с. Рязаново</t>
  </si>
  <si>
    <t>Детский сад "Рябинушка"                     с. Сабакаево</t>
  </si>
  <si>
    <t>Кол-во педагогических работников</t>
  </si>
  <si>
    <t>Кол-во педагогов, с администрацией</t>
  </si>
  <si>
    <t>748 всего работников</t>
  </si>
  <si>
    <t>ИНФОРМАЦИЯ  ПО КАТЕГОРИЯМ ПЕДАГОГИЧЕСКИХ РАБОТНИКОВ                                                                                                                     НА 2019/2020 учебный год</t>
  </si>
  <si>
    <t>молодыеспециалисты начало 2020</t>
  </si>
  <si>
    <t>ИНФОРМАЦИЯ  ПО КАТЕГОРИЯМ ПЕДАГОГИЧЕСКИХ РАБОТНИКОВ ДОШКОЛЬНЫХ УЧРЕЖДЕНИЙ                                                                                                                НА 2019/2020 учебный год</t>
  </si>
  <si>
    <t>молодые педагоги начало 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</si>
</sst>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top"/>
    </xf>
    <xf numFmtId="172" fontId="31" fillId="0" borderId="1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top"/>
    </xf>
    <xf numFmtId="172" fontId="31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top"/>
    </xf>
    <xf numFmtId="172" fontId="2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72" fontId="31" fillId="0" borderId="10" xfId="0" applyNumberFormat="1" applyFont="1" applyFill="1" applyBorder="1" applyAlignment="1">
      <alignment horizontal="center" vertical="top"/>
    </xf>
    <xf numFmtId="172" fontId="0" fillId="0" borderId="10" xfId="0" applyNumberForma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31" fillId="33" borderId="10" xfId="0" applyFont="1" applyFill="1" applyBorder="1" applyAlignment="1">
      <alignment horizontal="center" vertical="top"/>
    </xf>
    <xf numFmtId="172" fontId="31" fillId="33" borderId="10" xfId="0" applyNumberFormat="1" applyFont="1" applyFill="1" applyBorder="1" applyAlignment="1">
      <alignment horizontal="center" vertical="top"/>
    </xf>
    <xf numFmtId="172" fontId="0" fillId="33" borderId="10" xfId="0" applyNumberFormat="1" applyFill="1" applyBorder="1" applyAlignment="1">
      <alignment horizontal="center" vertical="top"/>
    </xf>
    <xf numFmtId="0" fontId="3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top"/>
    </xf>
    <xf numFmtId="1" fontId="22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1" fontId="31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172" fontId="3" fillId="0" borderId="12" xfId="0" applyNumberFormat="1" applyFont="1" applyFill="1" applyBorder="1" applyAlignment="1">
      <alignment horizontal="center" vertical="top"/>
    </xf>
    <xf numFmtId="172" fontId="0" fillId="0" borderId="12" xfId="0" applyNumberFormat="1" applyFill="1" applyBorder="1" applyAlignment="1">
      <alignment horizontal="center" vertical="top"/>
    </xf>
    <xf numFmtId="1" fontId="0" fillId="0" borderId="12" xfId="0" applyNumberForma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172" fontId="31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22" fillId="35" borderId="10" xfId="0" applyNumberFormat="1" applyFont="1" applyFill="1" applyBorder="1" applyAlignment="1">
      <alignment horizontal="center" vertical="center"/>
    </xf>
    <xf numFmtId="1" fontId="22" fillId="35" borderId="10" xfId="0" applyNumberFormat="1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/>
    </xf>
    <xf numFmtId="1" fontId="0" fillId="35" borderId="10" xfId="0" applyNumberFormat="1" applyFill="1" applyBorder="1" applyAlignment="1">
      <alignment horizontal="center" vertical="top"/>
    </xf>
    <xf numFmtId="0" fontId="3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172" fontId="22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72" fontId="31" fillId="35" borderId="10" xfId="0" applyNumberFormat="1" applyFont="1" applyFill="1" applyBorder="1" applyAlignment="1">
      <alignment horizontal="center" vertical="center"/>
    </xf>
    <xf numFmtId="172" fontId="0" fillId="35" borderId="10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textRotation="90" wrapText="1"/>
    </xf>
    <xf numFmtId="0" fontId="40" fillId="0" borderId="15" xfId="0" applyFont="1" applyBorder="1" applyAlignment="1">
      <alignment horizontal="center" textRotation="90"/>
    </xf>
    <xf numFmtId="0" fontId="40" fillId="0" borderId="16" xfId="0" applyFont="1" applyBorder="1" applyAlignment="1">
      <alignment horizontal="center" textRotation="90" wrapText="1"/>
    </xf>
    <xf numFmtId="0" fontId="40" fillId="0" borderId="17" xfId="0" applyFont="1" applyBorder="1" applyAlignment="1">
      <alignment horizontal="center" textRotation="90" wrapText="1"/>
    </xf>
    <xf numFmtId="0" fontId="42" fillId="0" borderId="0" xfId="0" applyFont="1" applyAlignment="1">
      <alignment horizontal="center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center" textRotation="90" wrapText="1"/>
    </xf>
    <xf numFmtId="0" fontId="41" fillId="0" borderId="17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4.7109375" style="0" customWidth="1"/>
    <col min="2" max="2" width="22.28125" style="0" customWidth="1"/>
    <col min="3" max="3" width="6.8515625" style="0" customWidth="1"/>
    <col min="4" max="4" width="5.00390625" style="0" customWidth="1"/>
    <col min="5" max="5" width="4.00390625" style="0" customWidth="1"/>
    <col min="6" max="6" width="6.00390625" style="0" customWidth="1"/>
    <col min="7" max="7" width="5.8515625" style="0" customWidth="1"/>
    <col min="8" max="8" width="7.28125" style="0" customWidth="1"/>
    <col min="9" max="9" width="4.8515625" style="0" customWidth="1"/>
    <col min="10" max="10" width="6.7109375" style="0" customWidth="1"/>
    <col min="11" max="11" width="5.421875" style="0" customWidth="1"/>
    <col min="12" max="12" width="6.28125" style="0" customWidth="1"/>
    <col min="13" max="13" width="4.8515625" style="0" customWidth="1"/>
    <col min="14" max="14" width="6.28125" style="0" customWidth="1"/>
    <col min="15" max="15" width="6.140625" style="0" customWidth="1"/>
    <col min="16" max="16" width="6.28125" style="0" customWidth="1"/>
    <col min="17" max="17" width="5.8515625" style="0" customWidth="1"/>
    <col min="18" max="18" width="6.57421875" style="0" customWidth="1"/>
    <col min="19" max="19" width="4.8515625" style="0" customWidth="1"/>
    <col min="20" max="20" width="18.421875" style="0" customWidth="1"/>
  </cols>
  <sheetData>
    <row r="1" spans="1:21" ht="40.5" customHeight="1">
      <c r="A1" s="92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8"/>
      <c r="S1" s="8"/>
      <c r="T1" s="8"/>
      <c r="U1" s="8"/>
    </row>
    <row r="2" ht="8.25" customHeight="1" hidden="1"/>
    <row r="3" spans="1:20" ht="47.25" customHeight="1">
      <c r="A3" s="93" t="s">
        <v>15</v>
      </c>
      <c r="B3" s="93" t="s">
        <v>16</v>
      </c>
      <c r="C3" s="95" t="s">
        <v>24</v>
      </c>
      <c r="D3" s="95" t="s">
        <v>25</v>
      </c>
      <c r="E3" s="97" t="s">
        <v>26</v>
      </c>
      <c r="F3" s="97"/>
      <c r="G3" s="98" t="s">
        <v>27</v>
      </c>
      <c r="H3" s="99"/>
      <c r="I3" s="98" t="s">
        <v>33</v>
      </c>
      <c r="J3" s="99"/>
      <c r="K3" s="98" t="s">
        <v>28</v>
      </c>
      <c r="L3" s="99"/>
      <c r="M3" s="98" t="s">
        <v>37</v>
      </c>
      <c r="N3" s="99"/>
      <c r="O3" s="95" t="s">
        <v>29</v>
      </c>
      <c r="P3" s="100" t="s">
        <v>32</v>
      </c>
      <c r="Q3" s="101"/>
      <c r="R3" s="88" t="s">
        <v>34</v>
      </c>
      <c r="S3" s="90" t="s">
        <v>54</v>
      </c>
      <c r="T3" s="54"/>
    </row>
    <row r="4" spans="1:19" ht="48.75">
      <c r="A4" s="94"/>
      <c r="B4" s="94"/>
      <c r="C4" s="96"/>
      <c r="D4" s="96"/>
      <c r="E4" s="53" t="s">
        <v>35</v>
      </c>
      <c r="F4" s="53" t="s">
        <v>36</v>
      </c>
      <c r="G4" s="53" t="s">
        <v>35</v>
      </c>
      <c r="H4" s="53" t="s">
        <v>36</v>
      </c>
      <c r="I4" s="53" t="s">
        <v>35</v>
      </c>
      <c r="J4" s="53" t="s">
        <v>36</v>
      </c>
      <c r="K4" s="53" t="s">
        <v>35</v>
      </c>
      <c r="L4" s="53" t="s">
        <v>36</v>
      </c>
      <c r="M4" s="53" t="s">
        <v>35</v>
      </c>
      <c r="N4" s="53" t="s">
        <v>36</v>
      </c>
      <c r="O4" s="96"/>
      <c r="P4" s="5" t="s">
        <v>30</v>
      </c>
      <c r="Q4" s="5" t="s">
        <v>31</v>
      </c>
      <c r="R4" s="89"/>
      <c r="S4" s="91"/>
    </row>
    <row r="5" spans="1:19" ht="29.25" customHeight="1">
      <c r="A5" s="2">
        <v>1</v>
      </c>
      <c r="B5" s="7" t="s">
        <v>40</v>
      </c>
      <c r="C5" s="76">
        <v>17</v>
      </c>
      <c r="D5" s="77">
        <v>0</v>
      </c>
      <c r="E5" s="77">
        <v>6</v>
      </c>
      <c r="F5" s="83">
        <f>E5/C5*100</f>
        <v>35.294117647058826</v>
      </c>
      <c r="G5" s="77">
        <v>6</v>
      </c>
      <c r="H5" s="83">
        <f>G5/C5*100</f>
        <v>35.294117647058826</v>
      </c>
      <c r="I5" s="77">
        <v>2</v>
      </c>
      <c r="J5" s="83">
        <f>I5/C5*100</f>
        <v>11.76470588235294</v>
      </c>
      <c r="K5" s="77">
        <v>3</v>
      </c>
      <c r="L5" s="84">
        <f aca="true" t="shared" si="0" ref="L5:L12">K5/C5*100</f>
        <v>17.647058823529413</v>
      </c>
      <c r="M5" s="85">
        <v>12</v>
      </c>
      <c r="N5" s="83">
        <f>M5/C5*100</f>
        <v>70.58823529411765</v>
      </c>
      <c r="O5" s="77">
        <v>1</v>
      </c>
      <c r="P5" s="76">
        <v>2</v>
      </c>
      <c r="Q5" s="66">
        <v>0</v>
      </c>
      <c r="R5" s="86">
        <v>1</v>
      </c>
      <c r="S5" s="78">
        <v>0</v>
      </c>
    </row>
    <row r="6" spans="1:19" ht="28.5" customHeight="1">
      <c r="A6" s="2">
        <v>2</v>
      </c>
      <c r="B6" s="7" t="s">
        <v>41</v>
      </c>
      <c r="C6" s="76">
        <v>15</v>
      </c>
      <c r="D6" s="77">
        <v>0</v>
      </c>
      <c r="E6" s="77">
        <v>7</v>
      </c>
      <c r="F6" s="83">
        <f>E6/C6*100</f>
        <v>46.666666666666664</v>
      </c>
      <c r="G6" s="77">
        <v>7</v>
      </c>
      <c r="H6" s="83">
        <f aca="true" t="shared" si="1" ref="H6:H12">G6/C6*100</f>
        <v>46.666666666666664</v>
      </c>
      <c r="I6" s="77">
        <v>1</v>
      </c>
      <c r="J6" s="83">
        <f aca="true" t="shared" si="2" ref="J6:J13">I6/C6*100</f>
        <v>6.666666666666667</v>
      </c>
      <c r="K6" s="77">
        <v>0</v>
      </c>
      <c r="L6" s="84">
        <f t="shared" si="0"/>
        <v>0</v>
      </c>
      <c r="M6" s="85">
        <v>15</v>
      </c>
      <c r="N6" s="83">
        <f aca="true" t="shared" si="3" ref="N6:N12">M6/C6*100</f>
        <v>100</v>
      </c>
      <c r="O6" s="77">
        <v>0</v>
      </c>
      <c r="P6" s="76">
        <v>0</v>
      </c>
      <c r="Q6" s="76">
        <v>3</v>
      </c>
      <c r="R6" s="86">
        <v>1</v>
      </c>
      <c r="S6" s="78">
        <v>0</v>
      </c>
    </row>
    <row r="7" spans="1:19" ht="25.5" customHeight="1">
      <c r="A7" s="2">
        <v>3</v>
      </c>
      <c r="B7" s="7" t="s">
        <v>42</v>
      </c>
      <c r="C7" s="76">
        <v>15</v>
      </c>
      <c r="D7" s="77">
        <v>0</v>
      </c>
      <c r="E7" s="77">
        <v>4</v>
      </c>
      <c r="F7" s="83">
        <f aca="true" t="shared" si="4" ref="F7:F12">E7/C7*100</f>
        <v>26.666666666666668</v>
      </c>
      <c r="G7" s="77">
        <v>11</v>
      </c>
      <c r="H7" s="83">
        <f t="shared" si="1"/>
        <v>73.33333333333333</v>
      </c>
      <c r="I7" s="77">
        <v>0</v>
      </c>
      <c r="J7" s="83">
        <f t="shared" si="2"/>
        <v>0</v>
      </c>
      <c r="K7" s="77">
        <v>0</v>
      </c>
      <c r="L7" s="84">
        <f t="shared" si="0"/>
        <v>0</v>
      </c>
      <c r="M7" s="85">
        <v>15</v>
      </c>
      <c r="N7" s="83">
        <f t="shared" si="3"/>
        <v>100</v>
      </c>
      <c r="O7" s="77">
        <v>1</v>
      </c>
      <c r="P7" s="76">
        <v>0</v>
      </c>
      <c r="Q7" s="76">
        <v>1</v>
      </c>
      <c r="R7" s="86">
        <v>2</v>
      </c>
      <c r="S7" s="78">
        <v>0</v>
      </c>
    </row>
    <row r="8" spans="1:19" ht="27" customHeight="1">
      <c r="A8" s="2">
        <v>4</v>
      </c>
      <c r="B8" s="7" t="s">
        <v>43</v>
      </c>
      <c r="C8" s="76">
        <v>13</v>
      </c>
      <c r="D8" s="77">
        <v>0</v>
      </c>
      <c r="E8" s="77">
        <v>5</v>
      </c>
      <c r="F8" s="83">
        <f t="shared" si="4"/>
        <v>38.46153846153847</v>
      </c>
      <c r="G8" s="77">
        <v>3</v>
      </c>
      <c r="H8" s="83">
        <f t="shared" si="1"/>
        <v>23.076923076923077</v>
      </c>
      <c r="I8" s="77">
        <v>4</v>
      </c>
      <c r="J8" s="83">
        <f t="shared" si="2"/>
        <v>30.76923076923077</v>
      </c>
      <c r="K8" s="77">
        <v>5</v>
      </c>
      <c r="L8" s="84">
        <f t="shared" si="0"/>
        <v>38.46153846153847</v>
      </c>
      <c r="M8" s="85">
        <v>12</v>
      </c>
      <c r="N8" s="83">
        <f t="shared" si="3"/>
        <v>92.3076923076923</v>
      </c>
      <c r="O8" s="77">
        <v>0</v>
      </c>
      <c r="P8" s="76">
        <v>0</v>
      </c>
      <c r="Q8" s="66">
        <v>1</v>
      </c>
      <c r="R8" s="86">
        <v>0</v>
      </c>
      <c r="S8" s="78">
        <v>1</v>
      </c>
    </row>
    <row r="9" spans="1:19" ht="26.25" customHeight="1">
      <c r="A9" s="2">
        <v>5</v>
      </c>
      <c r="B9" s="7" t="s">
        <v>44</v>
      </c>
      <c r="C9" s="66">
        <v>15</v>
      </c>
      <c r="D9" s="67">
        <v>0</v>
      </c>
      <c r="E9" s="67">
        <v>7</v>
      </c>
      <c r="F9" s="68">
        <f t="shared" si="4"/>
        <v>46.666666666666664</v>
      </c>
      <c r="G9" s="67">
        <v>5</v>
      </c>
      <c r="H9" s="68">
        <f t="shared" si="1"/>
        <v>33.33333333333333</v>
      </c>
      <c r="I9" s="67">
        <v>1</v>
      </c>
      <c r="J9" s="68">
        <f t="shared" si="2"/>
        <v>6.666666666666667</v>
      </c>
      <c r="K9" s="67">
        <v>2</v>
      </c>
      <c r="L9" s="69">
        <f t="shared" si="0"/>
        <v>13.333333333333334</v>
      </c>
      <c r="M9" s="70">
        <v>13</v>
      </c>
      <c r="N9" s="68">
        <f t="shared" si="3"/>
        <v>86.66666666666667</v>
      </c>
      <c r="O9" s="67">
        <v>0</v>
      </c>
      <c r="P9" s="66">
        <v>2</v>
      </c>
      <c r="Q9" s="66">
        <v>1</v>
      </c>
      <c r="R9" s="71">
        <v>0</v>
      </c>
      <c r="S9" s="67">
        <v>0</v>
      </c>
    </row>
    <row r="10" spans="1:19" ht="27" customHeight="1">
      <c r="A10" s="20">
        <v>6</v>
      </c>
      <c r="B10" s="58" t="s">
        <v>45</v>
      </c>
      <c r="C10" s="66">
        <v>19</v>
      </c>
      <c r="D10" s="67">
        <v>0</v>
      </c>
      <c r="E10" s="67">
        <v>4</v>
      </c>
      <c r="F10" s="83">
        <f t="shared" si="4"/>
        <v>21.052631578947366</v>
      </c>
      <c r="G10" s="67">
        <v>11</v>
      </c>
      <c r="H10" s="83">
        <f t="shared" si="1"/>
        <v>57.89473684210527</v>
      </c>
      <c r="I10" s="67">
        <v>0</v>
      </c>
      <c r="J10" s="83">
        <f t="shared" si="2"/>
        <v>0</v>
      </c>
      <c r="K10" s="67">
        <v>0</v>
      </c>
      <c r="L10" s="84">
        <f t="shared" si="0"/>
        <v>0</v>
      </c>
      <c r="M10" s="85">
        <v>15</v>
      </c>
      <c r="N10" s="83">
        <f t="shared" si="3"/>
        <v>78.94736842105263</v>
      </c>
      <c r="O10" s="67">
        <v>1</v>
      </c>
      <c r="P10" s="66">
        <v>2</v>
      </c>
      <c r="Q10" s="66">
        <v>1</v>
      </c>
      <c r="R10" s="71">
        <v>0</v>
      </c>
      <c r="S10" s="78">
        <v>0</v>
      </c>
    </row>
    <row r="11" spans="1:20" ht="27.75" customHeight="1">
      <c r="A11" s="2">
        <v>7</v>
      </c>
      <c r="B11" s="7" t="s">
        <v>46</v>
      </c>
      <c r="C11" s="87">
        <v>8</v>
      </c>
      <c r="D11" s="77">
        <v>0</v>
      </c>
      <c r="E11" s="77">
        <v>2</v>
      </c>
      <c r="F11" s="83">
        <f t="shared" si="4"/>
        <v>25</v>
      </c>
      <c r="G11" s="77">
        <v>3</v>
      </c>
      <c r="H11" s="83">
        <f t="shared" si="1"/>
        <v>37.5</v>
      </c>
      <c r="I11" s="77">
        <v>2</v>
      </c>
      <c r="J11" s="83">
        <f t="shared" si="2"/>
        <v>25</v>
      </c>
      <c r="K11" s="77">
        <v>1</v>
      </c>
      <c r="L11" s="84">
        <f t="shared" si="0"/>
        <v>12.5</v>
      </c>
      <c r="M11" s="85">
        <v>5</v>
      </c>
      <c r="N11" s="83">
        <f t="shared" si="3"/>
        <v>62.5</v>
      </c>
      <c r="O11" s="77">
        <v>0</v>
      </c>
      <c r="P11" s="87">
        <v>1</v>
      </c>
      <c r="Q11" s="87">
        <v>1</v>
      </c>
      <c r="R11" s="86">
        <v>1</v>
      </c>
      <c r="S11" s="78">
        <v>0</v>
      </c>
      <c r="T11" s="59"/>
    </row>
    <row r="12" spans="1:19" ht="29.25" customHeight="1">
      <c r="A12" s="2">
        <v>8</v>
      </c>
      <c r="B12" s="7" t="s">
        <v>47</v>
      </c>
      <c r="C12" s="76">
        <v>12</v>
      </c>
      <c r="D12" s="77">
        <v>0</v>
      </c>
      <c r="E12" s="77">
        <v>3</v>
      </c>
      <c r="F12" s="83">
        <f t="shared" si="4"/>
        <v>25</v>
      </c>
      <c r="G12" s="77">
        <v>5</v>
      </c>
      <c r="H12" s="83">
        <f t="shared" si="1"/>
        <v>41.66666666666667</v>
      </c>
      <c r="I12" s="77">
        <v>0</v>
      </c>
      <c r="J12" s="83">
        <f t="shared" si="2"/>
        <v>0</v>
      </c>
      <c r="K12" s="77">
        <v>4</v>
      </c>
      <c r="L12" s="84">
        <f t="shared" si="0"/>
        <v>33.33333333333333</v>
      </c>
      <c r="M12" s="85">
        <v>8</v>
      </c>
      <c r="N12" s="83">
        <f t="shared" si="3"/>
        <v>66.66666666666666</v>
      </c>
      <c r="O12" s="77">
        <v>0</v>
      </c>
      <c r="P12" s="76">
        <v>2</v>
      </c>
      <c r="Q12" s="76">
        <v>2</v>
      </c>
      <c r="R12" s="86">
        <v>0</v>
      </c>
      <c r="S12" s="78">
        <v>0</v>
      </c>
    </row>
    <row r="13" spans="1:19" ht="0.75" customHeight="1">
      <c r="A13" s="2"/>
      <c r="B13" s="6"/>
      <c r="C13" s="13"/>
      <c r="D13" s="2"/>
      <c r="E13" s="2"/>
      <c r="F13" s="12"/>
      <c r="G13" s="2"/>
      <c r="H13" s="12"/>
      <c r="I13" s="2"/>
      <c r="J13" s="60" t="e">
        <f t="shared" si="2"/>
        <v>#DIV/0!</v>
      </c>
      <c r="K13" s="2"/>
      <c r="L13" s="11"/>
      <c r="M13" s="41"/>
      <c r="N13" s="12"/>
      <c r="O13" s="2"/>
      <c r="P13" s="4"/>
      <c r="Q13" s="4"/>
      <c r="R13" s="19"/>
      <c r="S13" s="55"/>
    </row>
    <row r="14" spans="1:19" ht="18" customHeight="1" hidden="1">
      <c r="A14" s="2"/>
      <c r="B14" s="6"/>
      <c r="C14" s="13"/>
      <c r="D14" s="2"/>
      <c r="E14" s="2"/>
      <c r="F14" s="12"/>
      <c r="G14" s="2"/>
      <c r="H14" s="12"/>
      <c r="I14" s="2"/>
      <c r="J14" s="12"/>
      <c r="K14" s="2"/>
      <c r="L14" s="11"/>
      <c r="M14" s="41"/>
      <c r="N14" s="12"/>
      <c r="O14" s="2"/>
      <c r="P14" s="4"/>
      <c r="Q14" s="4"/>
      <c r="R14" s="19"/>
      <c r="S14" s="39"/>
    </row>
    <row r="15" spans="1:19" ht="17.25" customHeight="1" hidden="1">
      <c r="A15" s="2"/>
      <c r="B15" s="6"/>
      <c r="C15" s="18"/>
      <c r="D15" s="22"/>
      <c r="E15" s="22"/>
      <c r="F15" s="23"/>
      <c r="G15" s="22"/>
      <c r="H15" s="23"/>
      <c r="I15" s="22"/>
      <c r="J15" s="23"/>
      <c r="K15" s="22"/>
      <c r="L15" s="24"/>
      <c r="M15" s="42"/>
      <c r="N15" s="23"/>
      <c r="O15" s="22"/>
      <c r="P15" s="25"/>
      <c r="Q15" s="25"/>
      <c r="R15" s="26"/>
      <c r="S15" s="39"/>
    </row>
    <row r="16" spans="1:19" ht="18" customHeight="1" hidden="1">
      <c r="A16" s="20"/>
      <c r="B16" s="21"/>
      <c r="C16" s="14"/>
      <c r="D16" s="20"/>
      <c r="E16" s="20"/>
      <c r="F16" s="27"/>
      <c r="G16" s="20"/>
      <c r="H16" s="27"/>
      <c r="I16" s="20"/>
      <c r="J16" s="27"/>
      <c r="K16" s="20"/>
      <c r="L16" s="28"/>
      <c r="M16" s="43"/>
      <c r="N16" s="27"/>
      <c r="O16" s="20"/>
      <c r="P16" s="29"/>
      <c r="Q16" s="29"/>
      <c r="R16" s="30"/>
      <c r="S16" s="39"/>
    </row>
    <row r="17" spans="1:19" ht="17.25" customHeight="1" hidden="1">
      <c r="A17" s="2"/>
      <c r="B17" s="6"/>
      <c r="C17" s="13"/>
      <c r="D17" s="2"/>
      <c r="E17" s="2"/>
      <c r="F17" s="12"/>
      <c r="G17" s="2"/>
      <c r="H17" s="12"/>
      <c r="I17" s="2"/>
      <c r="J17" s="12"/>
      <c r="K17" s="2"/>
      <c r="L17" s="11"/>
      <c r="M17" s="41"/>
      <c r="N17" s="12"/>
      <c r="O17" s="2"/>
      <c r="P17" s="4"/>
      <c r="Q17" s="4"/>
      <c r="R17" s="19"/>
      <c r="S17" s="39"/>
    </row>
    <row r="18" spans="1:19" ht="18.75" customHeight="1" hidden="1">
      <c r="A18" s="20"/>
      <c r="B18" s="21"/>
      <c r="C18" s="14"/>
      <c r="D18" s="20"/>
      <c r="E18" s="20"/>
      <c r="F18" s="27"/>
      <c r="G18" s="20"/>
      <c r="H18" s="27"/>
      <c r="I18" s="20"/>
      <c r="J18" s="27"/>
      <c r="K18" s="20"/>
      <c r="L18" s="28"/>
      <c r="M18" s="43"/>
      <c r="N18" s="27"/>
      <c r="O18" s="20"/>
      <c r="P18" s="29"/>
      <c r="Q18" s="29"/>
      <c r="R18" s="30"/>
      <c r="S18" s="39"/>
    </row>
    <row r="19" spans="1:19" ht="19.5" customHeight="1" hidden="1">
      <c r="A19" s="20"/>
      <c r="B19" s="21"/>
      <c r="C19" s="14"/>
      <c r="D19" s="20"/>
      <c r="E19" s="20"/>
      <c r="F19" s="27"/>
      <c r="G19" s="20"/>
      <c r="H19" s="27"/>
      <c r="I19" s="20"/>
      <c r="J19" s="27"/>
      <c r="K19" s="20"/>
      <c r="L19" s="28"/>
      <c r="M19" s="43"/>
      <c r="N19" s="27"/>
      <c r="O19" s="20"/>
      <c r="P19" s="29"/>
      <c r="Q19" s="29"/>
      <c r="R19" s="30"/>
      <c r="S19" s="39"/>
    </row>
    <row r="20" spans="1:19" ht="20.25" customHeight="1" hidden="1">
      <c r="A20" s="20"/>
      <c r="B20" s="21"/>
      <c r="C20" s="46"/>
      <c r="D20" s="47"/>
      <c r="E20" s="47"/>
      <c r="F20" s="48"/>
      <c r="G20" s="47"/>
      <c r="H20" s="48"/>
      <c r="I20" s="47"/>
      <c r="J20" s="48"/>
      <c r="K20" s="47"/>
      <c r="L20" s="49"/>
      <c r="M20" s="50"/>
      <c r="N20" s="48"/>
      <c r="O20" s="47"/>
      <c r="P20" s="51"/>
      <c r="Q20" s="51"/>
      <c r="R20" s="52"/>
      <c r="S20" s="39"/>
    </row>
    <row r="21" spans="1:19" ht="18.75" customHeight="1" hidden="1">
      <c r="A21" s="20"/>
      <c r="B21" s="21"/>
      <c r="C21" s="14"/>
      <c r="D21" s="20"/>
      <c r="E21" s="20"/>
      <c r="F21" s="27"/>
      <c r="G21" s="20"/>
      <c r="H21" s="27"/>
      <c r="I21" s="20"/>
      <c r="J21" s="27"/>
      <c r="K21" s="20"/>
      <c r="L21" s="28"/>
      <c r="M21" s="43"/>
      <c r="N21" s="27"/>
      <c r="O21" s="20"/>
      <c r="P21" s="29"/>
      <c r="Q21" s="29"/>
      <c r="R21" s="30"/>
      <c r="S21" s="39"/>
    </row>
    <row r="22" spans="1:19" ht="18" customHeight="1" hidden="1">
      <c r="A22" s="2"/>
      <c r="B22" s="6"/>
      <c r="C22" s="13"/>
      <c r="D22" s="2"/>
      <c r="E22" s="2"/>
      <c r="F22" s="12"/>
      <c r="G22" s="2"/>
      <c r="H22" s="12"/>
      <c r="I22" s="2"/>
      <c r="J22" s="12"/>
      <c r="K22" s="2"/>
      <c r="L22" s="11"/>
      <c r="M22" s="41"/>
      <c r="N22" s="12"/>
      <c r="O22" s="2"/>
      <c r="P22" s="4"/>
      <c r="Q22" s="4"/>
      <c r="R22" s="19"/>
      <c r="S22" s="39"/>
    </row>
    <row r="23" spans="1:19" ht="17.25" customHeight="1" hidden="1">
      <c r="A23" s="2"/>
      <c r="B23" s="6"/>
      <c r="C23" s="13"/>
      <c r="D23" s="2"/>
      <c r="E23" s="2"/>
      <c r="F23" s="12"/>
      <c r="G23" s="2"/>
      <c r="H23" s="12"/>
      <c r="I23" s="2"/>
      <c r="J23" s="12"/>
      <c r="K23" s="2"/>
      <c r="L23" s="11"/>
      <c r="M23" s="41"/>
      <c r="N23" s="12"/>
      <c r="O23" s="2"/>
      <c r="P23" s="4"/>
      <c r="Q23" s="4"/>
      <c r="R23" s="9"/>
      <c r="S23" s="39"/>
    </row>
    <row r="24" spans="1:19" ht="17.25" customHeight="1" hidden="1">
      <c r="A24" s="31"/>
      <c r="B24" s="32"/>
      <c r="C24" s="33"/>
      <c r="D24" s="31"/>
      <c r="E24" s="31"/>
      <c r="F24" s="34"/>
      <c r="G24" s="31"/>
      <c r="H24" s="34"/>
      <c r="I24" s="31"/>
      <c r="J24" s="34"/>
      <c r="K24" s="31"/>
      <c r="L24" s="35"/>
      <c r="M24" s="44"/>
      <c r="N24" s="34"/>
      <c r="O24" s="31"/>
      <c r="P24" s="36"/>
      <c r="Q24" s="36"/>
      <c r="R24" s="37"/>
      <c r="S24" s="40"/>
    </row>
    <row r="25" spans="1:19" ht="18" customHeight="1" hidden="1">
      <c r="A25" s="2"/>
      <c r="B25" s="6"/>
      <c r="C25" s="13"/>
      <c r="D25" s="2"/>
      <c r="E25" s="2"/>
      <c r="F25" s="12"/>
      <c r="G25" s="2"/>
      <c r="H25" s="12"/>
      <c r="I25" s="2"/>
      <c r="J25" s="12"/>
      <c r="K25" s="2"/>
      <c r="L25" s="11"/>
      <c r="M25" s="41"/>
      <c r="N25" s="12"/>
      <c r="O25" s="2"/>
      <c r="P25" s="4"/>
      <c r="Q25" s="4"/>
      <c r="R25" s="9"/>
      <c r="S25" s="38"/>
    </row>
    <row r="26" spans="1:19" ht="22.5" customHeight="1">
      <c r="A26" s="1"/>
      <c r="B26" s="3" t="s">
        <v>17</v>
      </c>
      <c r="C26" s="4">
        <f>C5+C6+C7+C8+C9+C10+C11+C12+C13+C14+C15+C16+C17+C18+C19+C20+C21+C22+C23+C24+C25</f>
        <v>114</v>
      </c>
      <c r="D26" s="4">
        <f>D5+D6+D7+D8+D9+D10+D11+D12+D13+D14+D15+D16+D17+D18+D19+D20+D21+D22+D23+D24+D25</f>
        <v>0</v>
      </c>
      <c r="E26" s="4">
        <f>E5+E6+E7+E8+E9+E10+E11+E12+E13+E14+E15+E16+E17+E18+E19+E20+E21+E22+E23+E24+E25</f>
        <v>38</v>
      </c>
      <c r="F26" s="15">
        <f>E26/C26*100</f>
        <v>33.33333333333333</v>
      </c>
      <c r="G26" s="4">
        <f>G5+G6+G7+G8+G9+G10+G11+G12+G13+G14+G15+G16+G17+G18+G19+G20+G21+G22+G23+G24+G25</f>
        <v>51</v>
      </c>
      <c r="H26" s="15">
        <f>G26/C26*100</f>
        <v>44.73684210526316</v>
      </c>
      <c r="I26" s="4">
        <f>I5+I6+I7+I8+I9+I10+I11+I12+I13+I14+I15+I16+I17+I18+I19+I20+I21+I22+I23+I24+I25</f>
        <v>10</v>
      </c>
      <c r="J26" s="56">
        <f>I26/C26*100</f>
        <v>8.771929824561402</v>
      </c>
      <c r="K26" s="4">
        <f>K5+K6+K7+K8+K9+K10+K11+K12+K13+K14+K15+K16+K17+K18+K19+K20+K21+K22+K23+K24+K25</f>
        <v>15</v>
      </c>
      <c r="L26" s="15">
        <f>K26/C26*100</f>
        <v>13.157894736842104</v>
      </c>
      <c r="M26" s="45">
        <f>M6+M7+M8+M9+M10+M11+M12+M5</f>
        <v>95</v>
      </c>
      <c r="N26" s="15">
        <f>M26/C26*100</f>
        <v>83.33333333333334</v>
      </c>
      <c r="O26" s="4">
        <f>O5+O6+O7+O8+O9+O10+O11+O12+O13+O14+O15+O16+O17+O18+O19+O20+O21+O22+O23+O24+O25</f>
        <v>3</v>
      </c>
      <c r="P26" s="4">
        <f>P5+P6+P7+P8+P9+P10+P11+P12+P13+P14+P15+P16+P17+P18+P19+P20+P21+P22+P23+P24+P25</f>
        <v>9</v>
      </c>
      <c r="Q26" s="4">
        <f>Q5+Q6+Q7+Q8+Q9+Q10+Q11+Q12+Q13+Q14+Q15+Q16+Q17+Q18+Q19+Q20+Q21+Q22+Q23+Q24+Q25</f>
        <v>10</v>
      </c>
      <c r="R26" s="4">
        <f>R5+R6+R7+R8+R9+R10+R11+R12+R13+R14+R15+R16+R17+R18+R19+R20+R21+R22+R23+R24+R25</f>
        <v>5</v>
      </c>
      <c r="S26" s="4">
        <f>S5+S6+S7+S8+S9+S10+S11+S12+S13+S14+S15+S16+S17+S18+S19+S20+S21+S22+S23+S24+S25</f>
        <v>1</v>
      </c>
    </row>
    <row r="27" ht="15">
      <c r="B27" s="16">
        <v>43843</v>
      </c>
    </row>
    <row r="28" spans="2:3" ht="15">
      <c r="B28" s="17" t="s">
        <v>38</v>
      </c>
      <c r="C28" t="s">
        <v>39</v>
      </c>
    </row>
    <row r="29" ht="15">
      <c r="B29" s="16"/>
    </row>
    <row r="30" ht="15">
      <c r="B30" s="17"/>
    </row>
  </sheetData>
  <sheetProtection/>
  <mergeCells count="14">
    <mergeCell ref="K3:L3"/>
    <mergeCell ref="M3:N3"/>
    <mergeCell ref="O3:O4"/>
    <mergeCell ref="P3:Q3"/>
    <mergeCell ref="R3:R4"/>
    <mergeCell ref="S3:S4"/>
    <mergeCell ref="A1:Q1"/>
    <mergeCell ref="A3:A4"/>
    <mergeCell ref="B3:B4"/>
    <mergeCell ref="C3:C4"/>
    <mergeCell ref="D3:D4"/>
    <mergeCell ref="E3:F3"/>
    <mergeCell ref="G3:H3"/>
    <mergeCell ref="I3:J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4.7109375" style="0" customWidth="1"/>
    <col min="2" max="2" width="22.28125" style="0" customWidth="1"/>
    <col min="3" max="3" width="8.421875" style="0" customWidth="1"/>
    <col min="4" max="4" width="6.8515625" style="0" customWidth="1"/>
    <col min="5" max="5" width="5.00390625" style="0" customWidth="1"/>
    <col min="6" max="7" width="6.00390625" style="0" customWidth="1"/>
    <col min="8" max="8" width="5.8515625" style="0" customWidth="1"/>
    <col min="9" max="9" width="7.28125" style="0" customWidth="1"/>
    <col min="10" max="10" width="4.8515625" style="0" customWidth="1"/>
    <col min="11" max="11" width="6.7109375" style="0" customWidth="1"/>
    <col min="12" max="12" width="5.421875" style="0" customWidth="1"/>
    <col min="13" max="15" width="6.28125" style="0" customWidth="1"/>
    <col min="16" max="16" width="6.140625" style="0" customWidth="1"/>
    <col min="17" max="17" width="6.57421875" style="0" customWidth="1"/>
    <col min="18" max="18" width="5.8515625" style="0" customWidth="1"/>
    <col min="19" max="19" width="6.57421875" style="0" customWidth="1"/>
    <col min="20" max="20" width="4.8515625" style="0" customWidth="1"/>
    <col min="21" max="21" width="18.421875" style="0" customWidth="1"/>
  </cols>
  <sheetData>
    <row r="1" spans="1:22" ht="33" customHeight="1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8"/>
      <c r="T1" s="8"/>
      <c r="U1" s="8"/>
      <c r="V1" s="8"/>
    </row>
    <row r="2" ht="8.25" customHeight="1" hidden="1"/>
    <row r="3" spans="1:21" ht="47.25" customHeight="1">
      <c r="A3" s="93" t="s">
        <v>15</v>
      </c>
      <c r="B3" s="93" t="s">
        <v>16</v>
      </c>
      <c r="C3" s="95" t="s">
        <v>48</v>
      </c>
      <c r="D3" s="95" t="s">
        <v>49</v>
      </c>
      <c r="E3" s="95" t="s">
        <v>25</v>
      </c>
      <c r="F3" s="97" t="s">
        <v>26</v>
      </c>
      <c r="G3" s="97"/>
      <c r="H3" s="98" t="s">
        <v>27</v>
      </c>
      <c r="I3" s="99"/>
      <c r="J3" s="98" t="s">
        <v>33</v>
      </c>
      <c r="K3" s="99"/>
      <c r="L3" s="98" t="s">
        <v>28</v>
      </c>
      <c r="M3" s="99"/>
      <c r="N3" s="98" t="s">
        <v>37</v>
      </c>
      <c r="O3" s="99"/>
      <c r="P3" s="95" t="s">
        <v>29</v>
      </c>
      <c r="Q3" s="100" t="s">
        <v>32</v>
      </c>
      <c r="R3" s="101"/>
      <c r="S3" s="88" t="s">
        <v>34</v>
      </c>
      <c r="T3" s="90" t="s">
        <v>52</v>
      </c>
      <c r="U3" s="54"/>
    </row>
    <row r="4" spans="1:20" ht="48.75">
      <c r="A4" s="94"/>
      <c r="B4" s="94"/>
      <c r="C4" s="96"/>
      <c r="D4" s="96"/>
      <c r="E4" s="96"/>
      <c r="F4" s="10" t="s">
        <v>35</v>
      </c>
      <c r="G4" s="10" t="s">
        <v>36</v>
      </c>
      <c r="H4" s="10" t="s">
        <v>35</v>
      </c>
      <c r="I4" s="10" t="s">
        <v>36</v>
      </c>
      <c r="J4" s="10" t="s">
        <v>35</v>
      </c>
      <c r="K4" s="10" t="s">
        <v>36</v>
      </c>
      <c r="L4" s="10" t="s">
        <v>35</v>
      </c>
      <c r="M4" s="10" t="s">
        <v>36</v>
      </c>
      <c r="N4" s="10" t="s">
        <v>35</v>
      </c>
      <c r="O4" s="10" t="s">
        <v>36</v>
      </c>
      <c r="P4" s="96"/>
      <c r="Q4" s="5" t="s">
        <v>30</v>
      </c>
      <c r="R4" s="5" t="s">
        <v>31</v>
      </c>
      <c r="S4" s="89"/>
      <c r="T4" s="91"/>
    </row>
    <row r="5" spans="1:20" ht="19.5" customHeight="1">
      <c r="A5" s="2">
        <v>1</v>
      </c>
      <c r="B5" s="7" t="s">
        <v>0</v>
      </c>
      <c r="C5" s="65">
        <v>15</v>
      </c>
      <c r="D5" s="66">
        <v>18</v>
      </c>
      <c r="E5" s="67">
        <v>0</v>
      </c>
      <c r="F5" s="67">
        <v>7</v>
      </c>
      <c r="G5" s="68">
        <f>F5/D5*100</f>
        <v>38.88888888888889</v>
      </c>
      <c r="H5" s="67">
        <v>4</v>
      </c>
      <c r="I5" s="68">
        <f>H5/D5*100</f>
        <v>22.22222222222222</v>
      </c>
      <c r="J5" s="67">
        <v>4</v>
      </c>
      <c r="K5" s="68">
        <f>J5/D5*100</f>
        <v>22.22222222222222</v>
      </c>
      <c r="L5" s="67">
        <v>3</v>
      </c>
      <c r="M5" s="69">
        <f>L5/D5*100</f>
        <v>16.666666666666664</v>
      </c>
      <c r="N5" s="70">
        <f>H5+F5+J5</f>
        <v>15</v>
      </c>
      <c r="O5" s="68">
        <f>N5/D5*100</f>
        <v>83.33333333333334</v>
      </c>
      <c r="P5" s="67">
        <v>1</v>
      </c>
      <c r="Q5" s="66">
        <v>1</v>
      </c>
      <c r="R5" s="66">
        <v>0</v>
      </c>
      <c r="S5" s="71">
        <v>1</v>
      </c>
      <c r="T5" s="67">
        <v>1</v>
      </c>
    </row>
    <row r="6" spans="1:20" ht="17.25" customHeight="1">
      <c r="A6" s="2">
        <v>2</v>
      </c>
      <c r="B6" s="21" t="s">
        <v>18</v>
      </c>
      <c r="C6" s="65">
        <v>36</v>
      </c>
      <c r="D6" s="66">
        <v>41</v>
      </c>
      <c r="E6" s="67">
        <v>0</v>
      </c>
      <c r="F6" s="67">
        <v>13</v>
      </c>
      <c r="G6" s="68">
        <f>F6/D6*100</f>
        <v>31.70731707317073</v>
      </c>
      <c r="H6" s="67">
        <v>21</v>
      </c>
      <c r="I6" s="68">
        <f>H6/D6*100</f>
        <v>51.21951219512195</v>
      </c>
      <c r="J6" s="67">
        <v>3</v>
      </c>
      <c r="K6" s="68">
        <f>J6/D6*100</f>
        <v>7.317073170731707</v>
      </c>
      <c r="L6" s="67">
        <v>1</v>
      </c>
      <c r="M6" s="69">
        <f>L6/D6*100</f>
        <v>2.4390243902439024</v>
      </c>
      <c r="N6" s="70">
        <v>40</v>
      </c>
      <c r="O6" s="68">
        <f>N6/D6*100</f>
        <v>97.5609756097561</v>
      </c>
      <c r="P6" s="67">
        <v>3</v>
      </c>
      <c r="Q6" s="66">
        <v>3</v>
      </c>
      <c r="R6" s="66">
        <v>0</v>
      </c>
      <c r="S6" s="71">
        <v>0</v>
      </c>
      <c r="T6" s="67">
        <v>3</v>
      </c>
    </row>
    <row r="7" spans="1:20" ht="18" customHeight="1">
      <c r="A7" s="2">
        <v>3</v>
      </c>
      <c r="B7" s="21" t="s">
        <v>1</v>
      </c>
      <c r="C7" s="65">
        <v>12</v>
      </c>
      <c r="D7" s="66">
        <v>14</v>
      </c>
      <c r="E7" s="67">
        <v>0</v>
      </c>
      <c r="F7" s="67">
        <v>5</v>
      </c>
      <c r="G7" s="68">
        <f>F7/D7*100</f>
        <v>35.714285714285715</v>
      </c>
      <c r="H7" s="67">
        <v>6</v>
      </c>
      <c r="I7" s="68">
        <f aca="true" t="shared" si="0" ref="I7:I25">H7/D7*100</f>
        <v>42.857142857142854</v>
      </c>
      <c r="J7" s="67">
        <v>6</v>
      </c>
      <c r="K7" s="68">
        <f>J7/D7*100</f>
        <v>42.857142857142854</v>
      </c>
      <c r="L7" s="67">
        <v>1</v>
      </c>
      <c r="M7" s="69">
        <f>L7/D7*100</f>
        <v>7.142857142857142</v>
      </c>
      <c r="N7" s="70">
        <v>13</v>
      </c>
      <c r="O7" s="68">
        <f>N7/D7*100</f>
        <v>92.85714285714286</v>
      </c>
      <c r="P7" s="67">
        <v>0</v>
      </c>
      <c r="Q7" s="66">
        <v>1</v>
      </c>
      <c r="R7" s="66">
        <v>0</v>
      </c>
      <c r="S7" s="67">
        <v>2</v>
      </c>
      <c r="T7" s="67">
        <v>0</v>
      </c>
    </row>
    <row r="8" spans="1:20" ht="15.75" customHeight="1">
      <c r="A8" s="2">
        <v>4</v>
      </c>
      <c r="B8" s="21" t="s">
        <v>2</v>
      </c>
      <c r="C8" s="65">
        <v>28</v>
      </c>
      <c r="D8" s="66">
        <v>32</v>
      </c>
      <c r="E8" s="67">
        <v>0</v>
      </c>
      <c r="F8" s="67">
        <v>18</v>
      </c>
      <c r="G8" s="68">
        <f>F8/D8*100</f>
        <v>56.25</v>
      </c>
      <c r="H8" s="67">
        <v>10</v>
      </c>
      <c r="I8" s="68">
        <f t="shared" si="0"/>
        <v>31.25</v>
      </c>
      <c r="J8" s="67">
        <v>3</v>
      </c>
      <c r="K8" s="68">
        <f>J8/D8*100</f>
        <v>9.375</v>
      </c>
      <c r="L8" s="67">
        <v>1</v>
      </c>
      <c r="M8" s="69">
        <f>L8/D8*100</f>
        <v>3.125</v>
      </c>
      <c r="N8" s="70">
        <v>31</v>
      </c>
      <c r="O8" s="68">
        <f>N8/D8*100</f>
        <v>96.875</v>
      </c>
      <c r="P8" s="67">
        <v>1</v>
      </c>
      <c r="Q8" s="66">
        <v>1</v>
      </c>
      <c r="R8" s="66">
        <v>0</v>
      </c>
      <c r="S8" s="67">
        <v>1</v>
      </c>
      <c r="T8" s="67">
        <v>1</v>
      </c>
    </row>
    <row r="9" spans="1:20" ht="18" customHeight="1">
      <c r="A9" s="2">
        <v>5</v>
      </c>
      <c r="B9" s="21" t="s">
        <v>3</v>
      </c>
      <c r="C9" s="65">
        <v>16</v>
      </c>
      <c r="D9" s="66">
        <v>19</v>
      </c>
      <c r="E9" s="67">
        <v>0</v>
      </c>
      <c r="F9" s="67">
        <v>9</v>
      </c>
      <c r="G9" s="68">
        <f aca="true" t="shared" si="1" ref="G9:G15">F9/D9*100</f>
        <v>47.368421052631575</v>
      </c>
      <c r="H9" s="67">
        <v>5</v>
      </c>
      <c r="I9" s="68">
        <f t="shared" si="0"/>
        <v>26.31578947368421</v>
      </c>
      <c r="J9" s="67">
        <v>5</v>
      </c>
      <c r="K9" s="68">
        <f>J9/D9*100</f>
        <v>26.31578947368421</v>
      </c>
      <c r="L9" s="67">
        <v>1</v>
      </c>
      <c r="M9" s="69">
        <f>L9/D9*100</f>
        <v>5.263157894736842</v>
      </c>
      <c r="N9" s="70">
        <v>18</v>
      </c>
      <c r="O9" s="68">
        <f>N9/D9*100</f>
        <v>94.73684210526315</v>
      </c>
      <c r="P9" s="67">
        <v>1</v>
      </c>
      <c r="Q9" s="66">
        <v>2</v>
      </c>
      <c r="R9" s="66">
        <v>0</v>
      </c>
      <c r="S9" s="71">
        <v>1</v>
      </c>
      <c r="T9" s="67">
        <v>1</v>
      </c>
    </row>
    <row r="10" spans="1:20" ht="18.75" customHeight="1">
      <c r="A10" s="20">
        <v>6</v>
      </c>
      <c r="B10" s="21" t="s">
        <v>19</v>
      </c>
      <c r="C10" s="65">
        <v>19</v>
      </c>
      <c r="D10" s="66">
        <v>23</v>
      </c>
      <c r="E10" s="67">
        <v>0</v>
      </c>
      <c r="F10" s="67">
        <v>1</v>
      </c>
      <c r="G10" s="68">
        <f t="shared" si="1"/>
        <v>4.3478260869565215</v>
      </c>
      <c r="H10" s="67">
        <v>14</v>
      </c>
      <c r="I10" s="68">
        <f t="shared" si="0"/>
        <v>60.86956521739131</v>
      </c>
      <c r="J10" s="67">
        <v>6</v>
      </c>
      <c r="K10" s="68">
        <f>J10/D10*100</f>
        <v>26.08695652173913</v>
      </c>
      <c r="L10" s="67">
        <v>2</v>
      </c>
      <c r="M10" s="69">
        <f>L10/D10*100</f>
        <v>8.695652173913043</v>
      </c>
      <c r="N10" s="70">
        <v>21</v>
      </c>
      <c r="O10" s="68">
        <f>N10/D10*100</f>
        <v>91.30434782608695</v>
      </c>
      <c r="P10" s="67">
        <v>0</v>
      </c>
      <c r="Q10" s="66">
        <v>2</v>
      </c>
      <c r="R10" s="66">
        <v>0</v>
      </c>
      <c r="S10" s="71">
        <v>0</v>
      </c>
      <c r="T10" s="67">
        <v>0</v>
      </c>
    </row>
    <row r="11" spans="1:20" ht="16.5" customHeight="1">
      <c r="A11" s="2">
        <v>7</v>
      </c>
      <c r="B11" s="21" t="s">
        <v>20</v>
      </c>
      <c r="C11" s="65">
        <v>14</v>
      </c>
      <c r="D11" s="66">
        <v>17</v>
      </c>
      <c r="E11" s="67">
        <v>0</v>
      </c>
      <c r="F11" s="67">
        <v>8</v>
      </c>
      <c r="G11" s="68">
        <f t="shared" si="1"/>
        <v>47.05882352941176</v>
      </c>
      <c r="H11" s="67">
        <v>9</v>
      </c>
      <c r="I11" s="68">
        <f t="shared" si="0"/>
        <v>52.94117647058824</v>
      </c>
      <c r="J11" s="67">
        <v>0</v>
      </c>
      <c r="K11" s="68">
        <f aca="true" t="shared" si="2" ref="K11:K25">J11/D11*100</f>
        <v>0</v>
      </c>
      <c r="L11" s="67">
        <v>0</v>
      </c>
      <c r="M11" s="69">
        <f aca="true" t="shared" si="3" ref="M11:M25">L11/D11*100</f>
        <v>0</v>
      </c>
      <c r="N11" s="70">
        <v>17</v>
      </c>
      <c r="O11" s="68">
        <f aca="true" t="shared" si="4" ref="O11:O25">N11/D11*100</f>
        <v>100</v>
      </c>
      <c r="P11" s="67">
        <v>0</v>
      </c>
      <c r="Q11" s="66">
        <v>0</v>
      </c>
      <c r="R11" s="66">
        <v>0</v>
      </c>
      <c r="S11" s="67">
        <v>3</v>
      </c>
      <c r="T11" s="67">
        <v>0</v>
      </c>
    </row>
    <row r="12" spans="1:20" ht="17.25" customHeight="1">
      <c r="A12" s="2">
        <v>8</v>
      </c>
      <c r="B12" s="21" t="s">
        <v>21</v>
      </c>
      <c r="C12" s="65">
        <v>55</v>
      </c>
      <c r="D12" s="66">
        <v>62</v>
      </c>
      <c r="E12" s="67">
        <v>5</v>
      </c>
      <c r="F12" s="67">
        <v>34</v>
      </c>
      <c r="G12" s="68">
        <f t="shared" si="1"/>
        <v>54.83870967741935</v>
      </c>
      <c r="H12" s="67">
        <v>20</v>
      </c>
      <c r="I12" s="68">
        <f t="shared" si="0"/>
        <v>32.25806451612903</v>
      </c>
      <c r="J12" s="67">
        <v>8</v>
      </c>
      <c r="K12" s="68">
        <f t="shared" si="2"/>
        <v>12.903225806451612</v>
      </c>
      <c r="L12" s="67">
        <v>0</v>
      </c>
      <c r="M12" s="69">
        <v>0</v>
      </c>
      <c r="N12" s="70">
        <v>62</v>
      </c>
      <c r="O12" s="68">
        <f t="shared" si="4"/>
        <v>100</v>
      </c>
      <c r="P12" s="67">
        <v>0</v>
      </c>
      <c r="Q12" s="66">
        <v>0</v>
      </c>
      <c r="R12" s="66">
        <v>3</v>
      </c>
      <c r="S12" s="67">
        <v>14</v>
      </c>
      <c r="T12" s="67">
        <v>0</v>
      </c>
    </row>
    <row r="13" spans="1:20" ht="18.75" customHeight="1">
      <c r="A13" s="2">
        <v>9</v>
      </c>
      <c r="B13" s="21" t="s">
        <v>4</v>
      </c>
      <c r="C13" s="65">
        <v>22</v>
      </c>
      <c r="D13" s="66">
        <v>24</v>
      </c>
      <c r="E13" s="67">
        <v>0</v>
      </c>
      <c r="F13" s="67">
        <v>5</v>
      </c>
      <c r="G13" s="68">
        <f t="shared" si="1"/>
        <v>20.833333333333336</v>
      </c>
      <c r="H13" s="67">
        <v>12</v>
      </c>
      <c r="I13" s="68">
        <f t="shared" si="0"/>
        <v>50</v>
      </c>
      <c r="J13" s="67">
        <v>2</v>
      </c>
      <c r="K13" s="68">
        <f t="shared" si="2"/>
        <v>8.333333333333332</v>
      </c>
      <c r="L13" s="67">
        <v>3</v>
      </c>
      <c r="M13" s="69">
        <f t="shared" si="3"/>
        <v>12.5</v>
      </c>
      <c r="N13" s="70">
        <v>19</v>
      </c>
      <c r="O13" s="68">
        <f t="shared" si="4"/>
        <v>79.16666666666666</v>
      </c>
      <c r="P13" s="67">
        <v>0</v>
      </c>
      <c r="Q13" s="66">
        <v>3</v>
      </c>
      <c r="R13" s="66">
        <v>2</v>
      </c>
      <c r="S13" s="71">
        <v>2</v>
      </c>
      <c r="T13" s="67">
        <v>0</v>
      </c>
    </row>
    <row r="14" spans="1:20" ht="18" customHeight="1">
      <c r="A14" s="2">
        <v>10</v>
      </c>
      <c r="B14" s="21" t="s">
        <v>5</v>
      </c>
      <c r="C14" s="65">
        <v>12</v>
      </c>
      <c r="D14" s="66">
        <v>15</v>
      </c>
      <c r="E14" s="67">
        <v>0</v>
      </c>
      <c r="F14" s="67">
        <v>9</v>
      </c>
      <c r="G14" s="68">
        <f t="shared" si="1"/>
        <v>60</v>
      </c>
      <c r="H14" s="67">
        <v>2</v>
      </c>
      <c r="I14" s="68">
        <f t="shared" si="0"/>
        <v>13.333333333333334</v>
      </c>
      <c r="J14" s="67">
        <v>0</v>
      </c>
      <c r="K14" s="68">
        <f t="shared" si="2"/>
        <v>0</v>
      </c>
      <c r="L14" s="67">
        <v>4</v>
      </c>
      <c r="M14" s="69">
        <f t="shared" si="3"/>
        <v>26.666666666666668</v>
      </c>
      <c r="N14" s="70">
        <v>11</v>
      </c>
      <c r="O14" s="68">
        <f t="shared" si="4"/>
        <v>73.33333333333333</v>
      </c>
      <c r="P14" s="67">
        <v>2</v>
      </c>
      <c r="Q14" s="66">
        <v>2</v>
      </c>
      <c r="R14" s="66">
        <v>0</v>
      </c>
      <c r="S14" s="71">
        <v>0</v>
      </c>
      <c r="T14" s="67">
        <v>0</v>
      </c>
    </row>
    <row r="15" spans="1:20" ht="17.25" customHeight="1">
      <c r="A15" s="2">
        <v>11</v>
      </c>
      <c r="B15" s="21" t="s">
        <v>6</v>
      </c>
      <c r="C15" s="65">
        <v>21</v>
      </c>
      <c r="D15" s="66">
        <v>24</v>
      </c>
      <c r="E15" s="67">
        <v>0</v>
      </c>
      <c r="F15" s="67">
        <v>4</v>
      </c>
      <c r="G15" s="68">
        <f t="shared" si="1"/>
        <v>16.666666666666664</v>
      </c>
      <c r="H15" s="67">
        <v>15</v>
      </c>
      <c r="I15" s="68">
        <f t="shared" si="0"/>
        <v>62.5</v>
      </c>
      <c r="J15" s="67">
        <v>1</v>
      </c>
      <c r="K15" s="68">
        <f t="shared" si="2"/>
        <v>4.166666666666666</v>
      </c>
      <c r="L15" s="67">
        <v>4</v>
      </c>
      <c r="M15" s="69">
        <f t="shared" si="3"/>
        <v>16.666666666666664</v>
      </c>
      <c r="N15" s="70">
        <v>20</v>
      </c>
      <c r="O15" s="68">
        <f t="shared" si="4"/>
        <v>83.33333333333334</v>
      </c>
      <c r="P15" s="67">
        <v>0</v>
      </c>
      <c r="Q15" s="66">
        <v>0</v>
      </c>
      <c r="R15" s="66">
        <v>0</v>
      </c>
      <c r="S15" s="71">
        <v>2</v>
      </c>
      <c r="T15" s="67">
        <v>0</v>
      </c>
    </row>
    <row r="16" spans="1:20" ht="18" customHeight="1">
      <c r="A16" s="20">
        <v>12</v>
      </c>
      <c r="B16" s="21" t="s">
        <v>7</v>
      </c>
      <c r="C16" s="61"/>
      <c r="D16" s="62"/>
      <c r="E16" s="63"/>
      <c r="F16" s="63"/>
      <c r="G16" s="79"/>
      <c r="H16" s="63"/>
      <c r="I16" s="79"/>
      <c r="J16" s="63"/>
      <c r="K16" s="79"/>
      <c r="L16" s="63"/>
      <c r="M16" s="80"/>
      <c r="N16" s="64"/>
      <c r="O16" s="79"/>
      <c r="P16" s="63"/>
      <c r="Q16" s="62"/>
      <c r="R16" s="62"/>
      <c r="S16" s="63"/>
      <c r="T16" s="63"/>
    </row>
    <row r="17" spans="1:20" ht="17.25" customHeight="1">
      <c r="A17" s="2">
        <v>13</v>
      </c>
      <c r="B17" s="21" t="s">
        <v>8</v>
      </c>
      <c r="C17" s="65">
        <v>16</v>
      </c>
      <c r="D17" s="66">
        <v>19</v>
      </c>
      <c r="E17" s="67">
        <v>0</v>
      </c>
      <c r="F17" s="67">
        <v>6</v>
      </c>
      <c r="G17" s="68">
        <f aca="true" t="shared" si="5" ref="G17:G25">F17/D17*100</f>
        <v>31.57894736842105</v>
      </c>
      <c r="H17" s="67">
        <v>5</v>
      </c>
      <c r="I17" s="68">
        <f t="shared" si="0"/>
        <v>26.31578947368421</v>
      </c>
      <c r="J17" s="67">
        <v>3</v>
      </c>
      <c r="K17" s="68">
        <f t="shared" si="2"/>
        <v>15.789473684210526</v>
      </c>
      <c r="L17" s="67">
        <v>5</v>
      </c>
      <c r="M17" s="69">
        <f t="shared" si="3"/>
        <v>26.31578947368421</v>
      </c>
      <c r="N17" s="70">
        <v>14</v>
      </c>
      <c r="O17" s="68">
        <f t="shared" si="4"/>
        <v>73.68421052631578</v>
      </c>
      <c r="P17" s="67">
        <v>0</v>
      </c>
      <c r="Q17" s="66">
        <v>1</v>
      </c>
      <c r="R17" s="66">
        <v>0</v>
      </c>
      <c r="S17" s="67">
        <v>0</v>
      </c>
      <c r="T17" s="67">
        <v>0</v>
      </c>
    </row>
    <row r="18" spans="1:20" ht="18.75" customHeight="1">
      <c r="A18" s="20">
        <v>14</v>
      </c>
      <c r="B18" s="21" t="s">
        <v>9</v>
      </c>
      <c r="C18" s="65">
        <v>13</v>
      </c>
      <c r="D18" s="66">
        <v>13</v>
      </c>
      <c r="E18" s="67">
        <v>0</v>
      </c>
      <c r="F18" s="67">
        <v>0</v>
      </c>
      <c r="G18" s="68">
        <f t="shared" si="5"/>
        <v>0</v>
      </c>
      <c r="H18" s="67">
        <v>10</v>
      </c>
      <c r="I18" s="68">
        <f t="shared" si="0"/>
        <v>76.92307692307693</v>
      </c>
      <c r="J18" s="67">
        <v>1</v>
      </c>
      <c r="K18" s="68">
        <f t="shared" si="2"/>
        <v>7.6923076923076925</v>
      </c>
      <c r="L18" s="67">
        <v>2</v>
      </c>
      <c r="M18" s="69">
        <f t="shared" si="3"/>
        <v>15.384615384615385</v>
      </c>
      <c r="N18" s="70">
        <v>11</v>
      </c>
      <c r="O18" s="68">
        <f t="shared" si="4"/>
        <v>84.61538461538461</v>
      </c>
      <c r="P18" s="67">
        <v>2</v>
      </c>
      <c r="Q18" s="66">
        <v>2</v>
      </c>
      <c r="R18" s="66">
        <v>0</v>
      </c>
      <c r="S18" s="71">
        <v>6</v>
      </c>
      <c r="T18" s="67">
        <v>2</v>
      </c>
    </row>
    <row r="19" spans="1:20" ht="19.5" customHeight="1">
      <c r="A19" s="20">
        <v>15</v>
      </c>
      <c r="B19" s="21" t="s">
        <v>10</v>
      </c>
      <c r="C19" s="65">
        <v>6</v>
      </c>
      <c r="D19" s="66">
        <v>7</v>
      </c>
      <c r="E19" s="67">
        <v>0</v>
      </c>
      <c r="F19" s="67">
        <v>1</v>
      </c>
      <c r="G19" s="68">
        <f t="shared" si="5"/>
        <v>14.285714285714285</v>
      </c>
      <c r="H19" s="67">
        <v>0</v>
      </c>
      <c r="I19" s="68"/>
      <c r="J19" s="67">
        <v>6</v>
      </c>
      <c r="K19" s="68">
        <f t="shared" si="2"/>
        <v>85.71428571428571</v>
      </c>
      <c r="L19" s="67">
        <v>0</v>
      </c>
      <c r="M19" s="69">
        <f t="shared" si="3"/>
        <v>0</v>
      </c>
      <c r="N19" s="70">
        <v>7</v>
      </c>
      <c r="O19" s="68">
        <f t="shared" si="4"/>
        <v>100</v>
      </c>
      <c r="P19" s="67">
        <v>0</v>
      </c>
      <c r="Q19" s="66">
        <v>0</v>
      </c>
      <c r="R19" s="66">
        <v>0</v>
      </c>
      <c r="S19" s="71">
        <v>1</v>
      </c>
      <c r="T19" s="67">
        <v>0</v>
      </c>
    </row>
    <row r="20" spans="1:20" ht="20.25" customHeight="1">
      <c r="A20" s="2">
        <v>16</v>
      </c>
      <c r="B20" s="57" t="s">
        <v>11</v>
      </c>
      <c r="C20" s="72">
        <v>17</v>
      </c>
      <c r="D20" s="73">
        <v>17</v>
      </c>
      <c r="E20" s="74">
        <v>0</v>
      </c>
      <c r="F20" s="74">
        <v>6</v>
      </c>
      <c r="G20" s="68">
        <f t="shared" si="5"/>
        <v>35.294117647058826</v>
      </c>
      <c r="H20" s="74">
        <v>11</v>
      </c>
      <c r="I20" s="68">
        <f t="shared" si="0"/>
        <v>64.70588235294117</v>
      </c>
      <c r="J20" s="74">
        <v>0</v>
      </c>
      <c r="K20" s="68">
        <f t="shared" si="2"/>
        <v>0</v>
      </c>
      <c r="L20" s="74">
        <v>0</v>
      </c>
      <c r="M20" s="69">
        <f t="shared" si="3"/>
        <v>0</v>
      </c>
      <c r="N20" s="75">
        <v>17</v>
      </c>
      <c r="O20" s="68">
        <f t="shared" si="4"/>
        <v>100</v>
      </c>
      <c r="P20" s="74">
        <v>0</v>
      </c>
      <c r="Q20" s="76">
        <v>0</v>
      </c>
      <c r="R20" s="76">
        <v>1</v>
      </c>
      <c r="S20" s="77">
        <v>0</v>
      </c>
      <c r="T20" s="78">
        <v>0</v>
      </c>
    </row>
    <row r="21" spans="1:20" ht="18.75" customHeight="1">
      <c r="A21" s="20">
        <v>17</v>
      </c>
      <c r="B21" s="21" t="s">
        <v>12</v>
      </c>
      <c r="C21" s="65">
        <v>7</v>
      </c>
      <c r="D21" s="66">
        <v>7</v>
      </c>
      <c r="E21" s="67">
        <v>0</v>
      </c>
      <c r="F21" s="67">
        <v>2</v>
      </c>
      <c r="G21" s="68">
        <f t="shared" si="5"/>
        <v>28.57142857142857</v>
      </c>
      <c r="H21" s="67">
        <v>5</v>
      </c>
      <c r="I21" s="68">
        <f t="shared" si="0"/>
        <v>71.42857142857143</v>
      </c>
      <c r="J21" s="67">
        <v>0</v>
      </c>
      <c r="K21" s="68">
        <f t="shared" si="2"/>
        <v>0</v>
      </c>
      <c r="L21" s="67">
        <v>0</v>
      </c>
      <c r="M21" s="69">
        <f t="shared" si="3"/>
        <v>0</v>
      </c>
      <c r="N21" s="70">
        <f>H21+F21+J21</f>
        <v>7</v>
      </c>
      <c r="O21" s="68">
        <f t="shared" si="4"/>
        <v>100</v>
      </c>
      <c r="P21" s="67">
        <v>0</v>
      </c>
      <c r="Q21" s="66">
        <v>0</v>
      </c>
      <c r="R21" s="66">
        <v>0</v>
      </c>
      <c r="S21" s="71">
        <v>0</v>
      </c>
      <c r="T21" s="67">
        <v>0</v>
      </c>
    </row>
    <row r="22" spans="1:20" ht="18" customHeight="1">
      <c r="A22" s="2">
        <v>18</v>
      </c>
      <c r="B22" s="21" t="s">
        <v>13</v>
      </c>
      <c r="C22" s="65">
        <v>14</v>
      </c>
      <c r="D22" s="66">
        <v>16</v>
      </c>
      <c r="E22" s="67">
        <v>0</v>
      </c>
      <c r="F22" s="67">
        <v>3</v>
      </c>
      <c r="G22" s="68">
        <f t="shared" si="5"/>
        <v>18.75</v>
      </c>
      <c r="H22" s="67">
        <v>8</v>
      </c>
      <c r="I22" s="68">
        <f t="shared" si="0"/>
        <v>50</v>
      </c>
      <c r="J22" s="67">
        <v>1</v>
      </c>
      <c r="K22" s="68">
        <f t="shared" si="2"/>
        <v>6.25</v>
      </c>
      <c r="L22" s="67">
        <v>4</v>
      </c>
      <c r="M22" s="69">
        <f t="shared" si="3"/>
        <v>25</v>
      </c>
      <c r="N22" s="70">
        <v>11</v>
      </c>
      <c r="O22" s="68">
        <f t="shared" si="4"/>
        <v>68.75</v>
      </c>
      <c r="P22" s="67">
        <v>2</v>
      </c>
      <c r="Q22" s="66">
        <v>2</v>
      </c>
      <c r="R22" s="66">
        <v>0</v>
      </c>
      <c r="S22" s="67">
        <v>1</v>
      </c>
      <c r="T22" s="67">
        <v>0</v>
      </c>
    </row>
    <row r="23" spans="1:20" ht="17.25" customHeight="1">
      <c r="A23" s="2">
        <v>19</v>
      </c>
      <c r="B23" s="21" t="s">
        <v>14</v>
      </c>
      <c r="C23" s="65">
        <v>10</v>
      </c>
      <c r="D23" s="66">
        <v>12</v>
      </c>
      <c r="E23" s="67">
        <v>0</v>
      </c>
      <c r="F23" s="67">
        <v>6</v>
      </c>
      <c r="G23" s="68">
        <f t="shared" si="5"/>
        <v>50</v>
      </c>
      <c r="H23" s="67">
        <v>5</v>
      </c>
      <c r="I23" s="68">
        <f t="shared" si="0"/>
        <v>41.66666666666667</v>
      </c>
      <c r="J23" s="67">
        <v>1</v>
      </c>
      <c r="K23" s="68">
        <f t="shared" si="2"/>
        <v>8.333333333333332</v>
      </c>
      <c r="L23" s="67">
        <v>0</v>
      </c>
      <c r="M23" s="69">
        <f t="shared" si="3"/>
        <v>0</v>
      </c>
      <c r="N23" s="70">
        <v>11</v>
      </c>
      <c r="O23" s="68">
        <f t="shared" si="4"/>
        <v>91.66666666666666</v>
      </c>
      <c r="P23" s="67">
        <v>0</v>
      </c>
      <c r="Q23" s="66">
        <v>1</v>
      </c>
      <c r="R23" s="66">
        <v>0</v>
      </c>
      <c r="S23" s="67">
        <v>0</v>
      </c>
      <c r="T23" s="67">
        <v>0</v>
      </c>
    </row>
    <row r="24" spans="1:20" ht="17.25" customHeight="1">
      <c r="A24" s="31">
        <v>20</v>
      </c>
      <c r="B24" s="21" t="s">
        <v>22</v>
      </c>
      <c r="C24" s="81">
        <v>16</v>
      </c>
      <c r="D24" s="82">
        <v>16</v>
      </c>
      <c r="E24" s="67">
        <v>0</v>
      </c>
      <c r="F24" s="67">
        <v>2</v>
      </c>
      <c r="G24" s="68">
        <f t="shared" si="5"/>
        <v>12.5</v>
      </c>
      <c r="H24" s="67">
        <v>5</v>
      </c>
      <c r="I24" s="68">
        <f t="shared" si="0"/>
        <v>31.25</v>
      </c>
      <c r="J24" s="67">
        <v>9</v>
      </c>
      <c r="K24" s="68">
        <f t="shared" si="2"/>
        <v>56.25</v>
      </c>
      <c r="L24" s="67">
        <v>0</v>
      </c>
      <c r="M24" s="69">
        <f t="shared" si="3"/>
        <v>0</v>
      </c>
      <c r="N24" s="70">
        <v>16</v>
      </c>
      <c r="O24" s="68">
        <f t="shared" si="4"/>
        <v>100</v>
      </c>
      <c r="P24" s="67">
        <v>3</v>
      </c>
      <c r="Q24" s="82">
        <v>1</v>
      </c>
      <c r="R24" s="82">
        <v>2</v>
      </c>
      <c r="S24" s="67">
        <v>2</v>
      </c>
      <c r="T24" s="67">
        <v>3</v>
      </c>
    </row>
    <row r="25" spans="1:20" ht="18" customHeight="1">
      <c r="A25" s="2">
        <v>21</v>
      </c>
      <c r="B25" s="6" t="s">
        <v>23</v>
      </c>
      <c r="C25" s="65">
        <v>11</v>
      </c>
      <c r="D25" s="66">
        <v>13</v>
      </c>
      <c r="E25" s="67">
        <v>0</v>
      </c>
      <c r="F25" s="67">
        <v>5</v>
      </c>
      <c r="G25" s="68">
        <f t="shared" si="5"/>
        <v>38.46153846153847</v>
      </c>
      <c r="H25" s="67">
        <v>7</v>
      </c>
      <c r="I25" s="68">
        <f t="shared" si="0"/>
        <v>53.84615384615385</v>
      </c>
      <c r="J25" s="67">
        <v>0</v>
      </c>
      <c r="K25" s="68">
        <f t="shared" si="2"/>
        <v>0</v>
      </c>
      <c r="L25" s="67">
        <v>1</v>
      </c>
      <c r="M25" s="69">
        <f t="shared" si="3"/>
        <v>7.6923076923076925</v>
      </c>
      <c r="N25" s="70">
        <v>12</v>
      </c>
      <c r="O25" s="68">
        <f t="shared" si="4"/>
        <v>92.3076923076923</v>
      </c>
      <c r="P25" s="67">
        <v>1</v>
      </c>
      <c r="Q25" s="66">
        <v>0</v>
      </c>
      <c r="R25" s="66">
        <v>1</v>
      </c>
      <c r="S25" s="67">
        <v>2</v>
      </c>
      <c r="T25" s="67">
        <v>0</v>
      </c>
    </row>
    <row r="26" spans="1:20" ht="22.5" customHeight="1">
      <c r="A26" s="1"/>
      <c r="B26" s="3" t="s">
        <v>17</v>
      </c>
      <c r="C26" s="4">
        <f>C5+C6+C7+C8+C9+C10+C11+C12+C13+C14+C15+C16+C17+C18+C19+C20+C21+C22+C23+C24+C25</f>
        <v>360</v>
      </c>
      <c r="D26" s="4">
        <f aca="true" t="shared" si="6" ref="D26:T26">D5+D6+D7+D8+D9+D10+D11+D12+D13+D14+D15+D16+D17+D18+D19+D20+D21+D22+D23+D24+D25</f>
        <v>409</v>
      </c>
      <c r="E26" s="4">
        <f t="shared" si="6"/>
        <v>5</v>
      </c>
      <c r="F26" s="4">
        <f t="shared" si="6"/>
        <v>144</v>
      </c>
      <c r="G26" s="15">
        <f>F26/D26*100</f>
        <v>35.2078239608802</v>
      </c>
      <c r="H26" s="4"/>
      <c r="I26" s="15">
        <f>H26/D26*100</f>
        <v>0</v>
      </c>
      <c r="J26" s="4">
        <f t="shared" si="6"/>
        <v>59</v>
      </c>
      <c r="K26" s="4">
        <f>J26/D26*100</f>
        <v>14.425427872860636</v>
      </c>
      <c r="L26" s="4">
        <f t="shared" si="6"/>
        <v>32</v>
      </c>
      <c r="M26" s="15">
        <f>L26/D26*100</f>
        <v>7.823960880195599</v>
      </c>
      <c r="N26" s="45">
        <f>N5+N6+N7+N8+N9+N10+N11+N12+N13+N14+N15+N16+N17+N18+N19+N20+N21+N22+N23+N24+N25</f>
        <v>373</v>
      </c>
      <c r="O26" s="15">
        <f>N26/D26*100</f>
        <v>91.19804400977995</v>
      </c>
      <c r="P26" s="4">
        <f t="shared" si="6"/>
        <v>16</v>
      </c>
      <c r="Q26" s="4">
        <f t="shared" si="6"/>
        <v>22</v>
      </c>
      <c r="R26" s="4">
        <f t="shared" si="6"/>
        <v>9</v>
      </c>
      <c r="S26" s="4">
        <f t="shared" si="6"/>
        <v>38</v>
      </c>
      <c r="T26" s="4">
        <f t="shared" si="6"/>
        <v>11</v>
      </c>
    </row>
    <row r="27" spans="2:3" ht="15">
      <c r="B27" s="16">
        <v>43843</v>
      </c>
      <c r="C27" s="16"/>
    </row>
    <row r="28" spans="2:4" ht="15">
      <c r="B28" s="17" t="s">
        <v>38</v>
      </c>
      <c r="C28" s="17"/>
      <c r="D28" t="s">
        <v>39</v>
      </c>
    </row>
    <row r="29" spans="2:3" ht="15">
      <c r="B29" s="16" t="s">
        <v>50</v>
      </c>
      <c r="C29" s="16"/>
    </row>
    <row r="30" spans="2:3" ht="15">
      <c r="B30" s="17"/>
      <c r="C30" s="17"/>
    </row>
  </sheetData>
  <sheetProtection/>
  <mergeCells count="15">
    <mergeCell ref="N3:O3"/>
    <mergeCell ref="C3:C4"/>
    <mergeCell ref="F3:G3"/>
    <mergeCell ref="H3:I3"/>
    <mergeCell ref="J3:K3"/>
    <mergeCell ref="L3:M3"/>
    <mergeCell ref="P3:P4"/>
    <mergeCell ref="T3:T4"/>
    <mergeCell ref="S3:S4"/>
    <mergeCell ref="Q3:R3"/>
    <mergeCell ref="A1:R1"/>
    <mergeCell ref="A3:A4"/>
    <mergeCell ref="B3:B4"/>
    <mergeCell ref="D3:D4"/>
    <mergeCell ref="E3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2020-01-16T12:32:10Z</dcterms:modified>
  <cp:category/>
  <cp:version/>
  <cp:contentType/>
  <cp:contentStatus/>
</cp:coreProperties>
</file>